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91" yWindow="326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<sst xmlns="http://schemas.openxmlformats.org/spreadsheetml/2006/main" count="1040" uniqueCount="73">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</sst>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73" sqref="U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125666.90000000001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105332.79999999999</v>
      </c>
      <c r="AG9" s="50">
        <f>AG10+AG15+AG24+AG33+AG47+AG52+AG54+AG61+AG62+AG71+AG72+AG76+AG88+AG81+AG83+AG82+AG69+AG89+AG91+AG90+AG70+AG40+AG92</f>
        <v>149650.3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5771.999999999999</v>
      </c>
      <c r="AG10" s="27">
        <f>B10+C10-AF10</f>
        <v>23071.799999999996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5131.5</v>
      </c>
      <c r="AG11" s="27">
        <f>B11+C11-AF11</f>
        <v>20667.799999999996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556.5000000000001</v>
      </c>
      <c r="AG14" s="27">
        <f>AG10-AG11-AG12-AG13</f>
        <v>2232.4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33823.200000000004</v>
      </c>
      <c r="AG15" s="27">
        <f aca="true" t="shared" si="3" ref="AG15:AG31">B15+C15-AF15</f>
        <v>56701.799999999996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26833.3</v>
      </c>
      <c r="AG17" s="27">
        <f t="shared" si="3"/>
        <v>39228.5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</v>
      </c>
      <c r="AG18" s="27">
        <f t="shared" si="3"/>
        <v>40.4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2661.9999999999995</v>
      </c>
      <c r="AG19" s="27">
        <f t="shared" si="3"/>
        <v>3435.0000000000005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1215.4</v>
      </c>
      <c r="AG20" s="27">
        <f t="shared" si="3"/>
        <v>6823.700000000001</v>
      </c>
    </row>
    <row r="21" spans="1:33" ht="15">
      <c r="A21" s="78" t="s">
        <v>16</v>
      </c>
      <c r="B21" s="26">
        <f>1271.9-29.9-73</f>
        <v>1169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808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2001.900000000006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1873.4000000000012</v>
      </c>
      <c r="AG23" s="27">
        <f t="shared" si="3"/>
        <v>6366.200000000004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21707.9</v>
      </c>
      <c r="AG24" s="27">
        <f t="shared" si="3"/>
        <v>21064.899999999994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18719</v>
      </c>
      <c r="AG25" s="71">
        <f t="shared" si="3"/>
        <v>1262.6000000000022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21707.9</v>
      </c>
      <c r="AG32" s="27">
        <f>AG24</f>
        <v>21064.899999999994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544.6999999999999</v>
      </c>
      <c r="AG33" s="27">
        <f aca="true" t="shared" si="6" ref="AG33:AG38">B33+C33-AF33</f>
        <v>542.1000000000003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74.8</v>
      </c>
      <c r="AG34" s="27">
        <f t="shared" si="6"/>
        <v>199.59999999999997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36.50000000000034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358.40000000000003</v>
      </c>
      <c r="AG40" s="27">
        <f aca="true" t="shared" si="8" ref="AG40:AG45">B40+C40-AF40</f>
        <v>959.3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310.5</v>
      </c>
      <c r="AG41" s="27">
        <f t="shared" si="8"/>
        <v>821.8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444.9</v>
      </c>
      <c r="AG47" s="27">
        <f>B47+C47-AF47</f>
        <v>1395.8000000000002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13</v>
      </c>
      <c r="AG48" s="27">
        <f>B48+C48-AF48</f>
        <v>50.199999999999996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332.6</v>
      </c>
      <c r="AG49" s="27">
        <f>B49+C49-AF49</f>
        <v>1076.6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99.3</v>
      </c>
      <c r="AG51" s="27">
        <f>AG47-AG49-AG48</f>
        <v>269.0000000000003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2437.4999999999995</v>
      </c>
      <c r="AG52" s="27">
        <f aca="true" t="shared" si="12" ref="AG52:AG59">B52+C52-AF52</f>
        <v>3182.3000000000006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959.2</v>
      </c>
      <c r="AG53" s="27">
        <f t="shared" si="12"/>
        <v>872.2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2682.4000000000005</v>
      </c>
      <c r="AG54" s="22">
        <f t="shared" si="12"/>
        <v>6318.099999999999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2137.3</v>
      </c>
      <c r="AG55" s="22">
        <f t="shared" si="12"/>
        <v>4813.3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6.199999999999999</v>
      </c>
      <c r="AG57" s="22">
        <f t="shared" si="12"/>
        <v>556.2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538.9000000000003</v>
      </c>
      <c r="AG60" s="22">
        <f>AG54-AG55-AG57-AG59-AG56-AG58</f>
        <v>943.4999999999992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5.5</v>
      </c>
      <c r="AG61" s="22">
        <f aca="true" t="shared" si="15" ref="AG61:AG67">B61+C61-AF61</f>
        <v>769.6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1225.8</v>
      </c>
      <c r="AG62" s="22">
        <f t="shared" si="15"/>
        <v>2885.5999999999995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413.50000000000006</v>
      </c>
      <c r="AG63" s="22">
        <f t="shared" si="15"/>
        <v>1155.8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86.7</v>
      </c>
      <c r="AG65" s="22">
        <f t="shared" si="15"/>
        <v>135.90000000000003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664.5</v>
      </c>
      <c r="AG68" s="22">
        <f>AG62-AG63-AG66-AG67-AG65-AG64</f>
        <v>1464.0999999999995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549.5999999999999</v>
      </c>
      <c r="AG72" s="30">
        <f t="shared" si="17"/>
        <v>4851.4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72</v>
      </c>
      <c r="AG75" s="30">
        <f t="shared" si="17"/>
        <v>177.59999999999997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64</v>
      </c>
      <c r="AG76" s="30">
        <f t="shared" si="17"/>
        <v>498.29999999999995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41</v>
      </c>
      <c r="AG77" s="30">
        <f t="shared" si="17"/>
        <v>51.8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2320.7</v>
      </c>
      <c r="AG89" s="22">
        <f t="shared" si="17"/>
        <v>8796.800000000003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26214.7</v>
      </c>
      <c r="AG92" s="22">
        <f t="shared" si="17"/>
        <v>15876.500000000004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105332.79999999999</v>
      </c>
      <c r="AG94" s="58">
        <f>AG10+AG15+AG24+AG33+AG47+AG52+AG54+AG61+AG62+AG69+AG71+AG72+AG76+AG81+AG82+AG83+AG88+AG89+AG90+AG91+AG70+AG40+AG92</f>
        <v>149650.3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34993.899999999994</v>
      </c>
      <c r="AG95" s="27">
        <f>B95+C95-AF95</f>
        <v>66988.9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2343.9</v>
      </c>
      <c r="AG96" s="27">
        <f>B96+C96-AF96</f>
        <v>9959.400000000001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18.6</v>
      </c>
      <c r="AG97" s="27">
        <f>B97+C97-AF97</f>
        <v>45.6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2755.1</v>
      </c>
      <c r="AG98" s="27">
        <f>B98+C98-AF98</f>
        <v>3590.3000000000006</v>
      </c>
      <c r="AJ98" s="6"/>
    </row>
    <row r="99" spans="1:36" ht="15">
      <c r="A99" s="3" t="s">
        <v>16</v>
      </c>
      <c r="B99" s="22">
        <f aca="true" t="shared" si="23" ref="B99:X99">B21+B30+B49+B37+B58+B13+B75+B67</f>
        <v>1888.3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2125.9</v>
      </c>
      <c r="AG99" s="27">
        <f>B99+C99-AF99</f>
        <v>2345.4999999999995</v>
      </c>
      <c r="AJ99" s="6"/>
    </row>
    <row r="100" spans="1:36" ht="13.5">
      <c r="A100" s="1" t="s">
        <v>35</v>
      </c>
      <c r="B100" s="2">
        <f aca="true" t="shared" si="25" ref="B100:AD100">B94-B95-B96-B97-B98-B99</f>
        <v>91936.20000000003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63095.399999999994</v>
      </c>
      <c r="AG100" s="2">
        <f>AG94-AG95-AG96-AG97-AG98-AG99</f>
        <v>66720.59999999999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2017-10-18T15:04:13Z</cp:lastPrinted>
  <dcterms:created xsi:type="dcterms:W3CDTF">2002-11-05T08:53:00Z</dcterms:created>
  <dcterms:modified xsi:type="dcterms:W3CDTF">2017-10-27T12:56:57Z</dcterms:modified>
  <cp:category/>
  <cp:version/>
  <cp:contentType/>
  <cp:contentStatus/>
</cp:coreProperties>
</file>